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R:\inetpub\wwwroot2\NKA_belso\_temp\ckfinder\files\palyaztatas\melleklet\"/>
    </mc:Choice>
  </mc:AlternateContent>
  <bookViews>
    <workbookView xWindow="0" yWindow="0" windowWidth="23430" windowHeight="9465"/>
  </bookViews>
  <sheets>
    <sheet name="Előzetes kötelezettségvállalás" sheetId="15" r:id="rId1"/>
  </sheets>
  <calcPr calcId="152511"/>
</workbook>
</file>

<file path=xl/calcChain.xml><?xml version="1.0" encoding="utf-8"?>
<calcChain xmlns="http://schemas.openxmlformats.org/spreadsheetml/2006/main">
  <c r="I11" i="15" l="1"/>
  <c r="F11" i="15"/>
  <c r="C11" i="15"/>
  <c r="J18" i="15"/>
  <c r="J13" i="15" s="1"/>
  <c r="G18" i="15"/>
  <c r="G13" i="15" s="1"/>
  <c r="D18" i="15"/>
  <c r="I12" i="15"/>
  <c r="F12" i="15"/>
  <c r="C12" i="15"/>
  <c r="I9" i="15"/>
  <c r="F9" i="15"/>
  <c r="C9" i="15"/>
  <c r="C5" i="15" l="1"/>
  <c r="F5" i="15"/>
  <c r="I13" i="15"/>
  <c r="I20" i="15" s="1"/>
  <c r="F13" i="15"/>
  <c r="F20" i="15" s="1"/>
  <c r="I5" i="15"/>
  <c r="C13" i="15"/>
  <c r="C20" i="15" s="1"/>
</calcChain>
</file>

<file path=xl/sharedStrings.xml><?xml version="1.0" encoding="utf-8"?>
<sst xmlns="http://schemas.openxmlformats.org/spreadsheetml/2006/main" count="25" uniqueCount="21">
  <si>
    <t>Kulturális Fesztiválok Kollégiuma</t>
  </si>
  <si>
    <t>adatok ezer Ft-ban</t>
  </si>
  <si>
    <t>Megnevezés</t>
  </si>
  <si>
    <t>Vállalható</t>
  </si>
  <si>
    <t>Könyvkiadás Kollégiuma</t>
  </si>
  <si>
    <t>Felhasznált*</t>
  </si>
  <si>
    <t>Kollégiumi keret játékadóból</t>
  </si>
  <si>
    <t>Kollégiumi keret szerzői jogi bevételből</t>
  </si>
  <si>
    <t>Zenei Kollégium</t>
  </si>
  <si>
    <t>ebből korábbi évek engedélye alapján felhasznált :</t>
  </si>
  <si>
    <t>Budapest, 2015. május 11.</t>
  </si>
  <si>
    <t>2016.</t>
  </si>
  <si>
    <t>2017.</t>
  </si>
  <si>
    <t>2018.</t>
  </si>
  <si>
    <t>Tv. alapján kiosztható keret 9.000.000 eFt ötös lottó szerencsejáték játékadója alapján</t>
  </si>
  <si>
    <t>Miniszteri keret (csak az ötöslottó szerencsejáték játékadója vehető figyelembe az NKA tv. 7/C. § (1) bekezdése alapján</t>
  </si>
  <si>
    <t>Összes kollégiumi keret 2015. január 1-jén</t>
  </si>
  <si>
    <t>Felosztható keret:</t>
  </si>
  <si>
    <t>*A „Felhasznált” oszlop csak a döntéseket tartalmazza, a további felhasználható keret szétosztására egy későbbi bizottsági ülésen kerül sor.</t>
  </si>
  <si>
    <t>Miniszteri keret 2015. január 1-jén</t>
  </si>
  <si>
    <t>Tv. alapján kiosztható szerzői jogi bevétel        400.000 eFt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</si>
</sst>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i/>
      <sz val="8"/>
      <color theme="1"/>
      <name val="Verdana"/>
      <family val="2"/>
      <charset val="238"/>
    </font>
    <font>
      <sz val="9"/>
      <color theme="1"/>
      <name val="Verdan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3" fillId="0" borderId="0" xfId="0" applyFont="1"/>
    <xf numFmtId="3" fontId="2" fillId="0" borderId="0" xfId="0" applyNumberFormat="1" applyFont="1" applyBorder="1"/>
    <xf numFmtId="0" fontId="2" fillId="0" borderId="0" xfId="0" applyFont="1" applyFill="1"/>
    <xf numFmtId="3" fontId="2" fillId="0" borderId="0" xfId="0" applyNumberFormat="1" applyFont="1" applyFill="1" applyBorder="1"/>
    <xf numFmtId="3" fontId="2" fillId="0" borderId="0" xfId="0" applyNumberFormat="1" applyFont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 wrapText="1"/>
    </xf>
    <xf numFmtId="3" fontId="2" fillId="4" borderId="17" xfId="0" applyNumberFormat="1" applyFont="1" applyFill="1" applyBorder="1"/>
    <xf numFmtId="3" fontId="2" fillId="4" borderId="18" xfId="0" applyNumberFormat="1" applyFont="1" applyFill="1" applyBorder="1"/>
    <xf numFmtId="3" fontId="2" fillId="0" borderId="1" xfId="0" applyNumberFormat="1" applyFont="1" applyBorder="1"/>
    <xf numFmtId="0" fontId="2" fillId="0" borderId="12" xfId="0" applyFont="1" applyBorder="1"/>
    <xf numFmtId="0" fontId="2" fillId="2" borderId="13" xfId="0" applyFont="1" applyFill="1" applyBorder="1"/>
    <xf numFmtId="3" fontId="2" fillId="2" borderId="14" xfId="0" applyNumberFormat="1" applyFont="1" applyFill="1" applyBorder="1"/>
    <xf numFmtId="3" fontId="2" fillId="2" borderId="15" xfId="0" applyNumberFormat="1" applyFont="1" applyFill="1" applyBorder="1"/>
    <xf numFmtId="3" fontId="2" fillId="0" borderId="22" xfId="0" applyNumberFormat="1" applyFont="1" applyBorder="1"/>
    <xf numFmtId="3" fontId="2" fillId="0" borderId="23" xfId="0" applyNumberFormat="1" applyFont="1" applyBorder="1"/>
    <xf numFmtId="3" fontId="2" fillId="3" borderId="6" xfId="0" applyNumberFormat="1" applyFont="1" applyFill="1" applyBorder="1"/>
    <xf numFmtId="3" fontId="2" fillId="3" borderId="24" xfId="0" applyNumberFormat="1" applyFont="1" applyFill="1" applyBorder="1"/>
    <xf numFmtId="3" fontId="2" fillId="2" borderId="11" xfId="0" applyNumberFormat="1" applyFont="1" applyFill="1" applyBorder="1"/>
    <xf numFmtId="0" fontId="2" fillId="0" borderId="19" xfId="0" applyFont="1" applyBorder="1"/>
    <xf numFmtId="3" fontId="2" fillId="0" borderId="20" xfId="0" applyNumberFormat="1" applyFont="1" applyBorder="1"/>
    <xf numFmtId="3" fontId="2" fillId="4" borderId="26" xfId="0" applyNumberFormat="1" applyFont="1" applyFill="1" applyBorder="1"/>
    <xf numFmtId="3" fontId="4" fillId="0" borderId="11" xfId="0" applyNumberFormat="1" applyFont="1" applyBorder="1" applyAlignment="1">
      <alignment horizontal="center" vertical="center"/>
    </xf>
    <xf numFmtId="3" fontId="4" fillId="0" borderId="28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3" fontId="2" fillId="4" borderId="2" xfId="0" applyNumberFormat="1" applyFont="1" applyFill="1" applyBorder="1"/>
    <xf numFmtId="3" fontId="2" fillId="0" borderId="7" xfId="0" applyNumberFormat="1" applyFont="1" applyBorder="1"/>
    <xf numFmtId="3" fontId="2" fillId="3" borderId="8" xfId="0" applyNumberFormat="1" applyFont="1" applyFill="1" applyBorder="1"/>
    <xf numFmtId="3" fontId="2" fillId="3" borderId="7" xfId="0" applyNumberFormat="1" applyFont="1" applyFill="1" applyBorder="1"/>
    <xf numFmtId="3" fontId="2" fillId="2" borderId="9" xfId="0" applyNumberFormat="1" applyFont="1" applyFill="1" applyBorder="1"/>
    <xf numFmtId="3" fontId="2" fillId="2" borderId="28" xfId="0" applyNumberFormat="1" applyFont="1" applyFill="1" applyBorder="1"/>
    <xf numFmtId="3" fontId="2" fillId="0" borderId="29" xfId="0" applyNumberFormat="1" applyFont="1" applyBorder="1"/>
    <xf numFmtId="3" fontId="2" fillId="0" borderId="7" xfId="0" applyNumberFormat="1" applyFont="1" applyFill="1" applyBorder="1"/>
    <xf numFmtId="3" fontId="2" fillId="2" borderId="31" xfId="0" applyNumberFormat="1" applyFont="1" applyFill="1" applyBorder="1"/>
    <xf numFmtId="0" fontId="2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 wrapText="1"/>
    </xf>
    <xf numFmtId="3" fontId="2" fillId="3" borderId="9" xfId="0" applyNumberFormat="1" applyFont="1" applyFill="1" applyBorder="1"/>
    <xf numFmtId="3" fontId="2" fillId="5" borderId="17" xfId="0" applyNumberFormat="1" applyFont="1" applyFill="1" applyBorder="1"/>
    <xf numFmtId="3" fontId="2" fillId="5" borderId="26" xfId="0" applyNumberFormat="1" applyFont="1" applyFill="1" applyBorder="1"/>
    <xf numFmtId="3" fontId="2" fillId="5" borderId="2" xfId="0" applyNumberFormat="1" applyFont="1" applyFill="1" applyBorder="1"/>
    <xf numFmtId="3" fontId="2" fillId="5" borderId="27" xfId="0" applyNumberFormat="1" applyFont="1" applyFill="1" applyBorder="1"/>
    <xf numFmtId="3" fontId="4" fillId="5" borderId="2" xfId="0" applyNumberFormat="1" applyFont="1" applyFill="1" applyBorder="1" applyAlignment="1">
      <alignment horizontal="center" vertical="center"/>
    </xf>
    <xf numFmtId="0" fontId="2" fillId="0" borderId="32" xfId="0" applyFont="1" applyBorder="1"/>
    <xf numFmtId="3" fontId="4" fillId="0" borderId="33" xfId="0" applyNumberFormat="1" applyFont="1" applyBorder="1" applyAlignment="1">
      <alignment horizontal="center" vertical="center"/>
    </xf>
    <xf numFmtId="3" fontId="4" fillId="0" borderId="34" xfId="0" applyNumberFormat="1" applyFont="1" applyBorder="1" applyAlignment="1">
      <alignment horizontal="center" vertical="center"/>
    </xf>
    <xf numFmtId="3" fontId="2" fillId="4" borderId="25" xfId="0" applyNumberFormat="1" applyFont="1" applyFill="1" applyBorder="1"/>
    <xf numFmtId="3" fontId="4" fillId="0" borderId="13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right"/>
    </xf>
    <xf numFmtId="10" fontId="1" fillId="0" borderId="0" xfId="0" applyNumberFormat="1" applyFont="1"/>
    <xf numFmtId="3" fontId="4" fillId="4" borderId="27" xfId="0" applyNumberFormat="1" applyFont="1" applyFill="1" applyBorder="1" applyAlignment="1">
      <alignment horizontal="right" vertical="center"/>
    </xf>
    <xf numFmtId="3" fontId="4" fillId="4" borderId="16" xfId="0" applyNumberFormat="1" applyFont="1" applyFill="1" applyBorder="1" applyAlignment="1">
      <alignment horizontal="right" vertical="center"/>
    </xf>
    <xf numFmtId="0" fontId="2" fillId="0" borderId="0" xfId="0" applyFont="1" applyFill="1" applyBorder="1"/>
    <xf numFmtId="0" fontId="3" fillId="0" borderId="0" xfId="0" applyFont="1" applyAlignment="1">
      <alignment horizontal="left" vertical="center"/>
    </xf>
    <xf numFmtId="0" fontId="2" fillId="0" borderId="12" xfId="0" applyFont="1" applyBorder="1" applyAlignment="1">
      <alignment vertical="center" wrapText="1"/>
    </xf>
    <xf numFmtId="3" fontId="2" fillId="2" borderId="10" xfId="0" applyNumberFormat="1" applyFont="1" applyFill="1" applyBorder="1"/>
    <xf numFmtId="3" fontId="2" fillId="0" borderId="35" xfId="0" applyNumberFormat="1" applyFont="1" applyBorder="1"/>
    <xf numFmtId="3" fontId="2" fillId="3" borderId="36" xfId="0" applyNumberFormat="1" applyFont="1" applyFill="1" applyBorder="1"/>
    <xf numFmtId="3" fontId="2" fillId="2" borderId="13" xfId="0" applyNumberFormat="1" applyFont="1" applyFill="1" applyBorder="1"/>
    <xf numFmtId="3" fontId="2" fillId="0" borderId="19" xfId="0" applyNumberFormat="1" applyFont="1" applyBorder="1"/>
    <xf numFmtId="3" fontId="2" fillId="2" borderId="17" xfId="0" applyNumberFormat="1" applyFont="1" applyFill="1" applyBorder="1"/>
    <xf numFmtId="3" fontId="2" fillId="2" borderId="18" xfId="0" applyNumberFormat="1" applyFont="1" applyFill="1" applyBorder="1"/>
    <xf numFmtId="0" fontId="1" fillId="2" borderId="16" xfId="0" applyFont="1" applyFill="1" applyBorder="1"/>
    <xf numFmtId="3" fontId="1" fillId="2" borderId="17" xfId="0" applyNumberFormat="1" applyFont="1" applyFill="1" applyBorder="1"/>
    <xf numFmtId="3" fontId="1" fillId="2" borderId="13" xfId="0" applyNumberFormat="1" applyFont="1" applyFill="1" applyBorder="1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" fontId="2" fillId="4" borderId="26" xfId="0" applyNumberFormat="1" applyFont="1" applyFill="1" applyBorder="1" applyAlignment="1">
      <alignment horizontal="center"/>
    </xf>
    <xf numFmtId="1" fontId="2" fillId="4" borderId="4" xfId="0" applyNumberFormat="1" applyFont="1" applyFill="1" applyBorder="1" applyAlignment="1">
      <alignment horizontal="center"/>
    </xf>
    <xf numFmtId="1" fontId="2" fillId="4" borderId="25" xfId="0" applyNumberFormat="1" applyFont="1" applyFill="1" applyBorder="1" applyAlignment="1">
      <alignment horizontal="center"/>
    </xf>
    <xf numFmtId="1" fontId="2" fillId="4" borderId="3" xfId="0" applyNumberFormat="1" applyFont="1" applyFill="1" applyBorder="1" applyAlignment="1">
      <alignment horizontal="center"/>
    </xf>
    <xf numFmtId="0" fontId="2" fillId="6" borderId="21" xfId="0" applyFont="1" applyFill="1" applyBorder="1" applyAlignment="1">
      <alignment horizontal="left" vertical="center" wrapText="1"/>
    </xf>
    <xf numFmtId="0" fontId="2" fillId="6" borderId="37" xfId="0" applyFont="1" applyFill="1" applyBorder="1" applyAlignment="1">
      <alignment horizontal="left" vertical="center" wrapText="1"/>
    </xf>
    <xf numFmtId="0" fontId="2" fillId="6" borderId="22" xfId="0" applyFont="1" applyFill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Kemény kötés">
      <a:dk1>
        <a:sysClr val="windowText" lastClr="000000"/>
      </a:dk1>
      <a:lt1>
        <a:sysClr val="window" lastClr="FFFFFF"/>
      </a:lt1>
      <a:dk2>
        <a:srgbClr val="895D1D"/>
      </a:dk2>
      <a:lt2>
        <a:srgbClr val="ECE9C6"/>
      </a:lt2>
      <a:accent1>
        <a:srgbClr val="873624"/>
      </a:accent1>
      <a:accent2>
        <a:srgbClr val="D6862D"/>
      </a:accent2>
      <a:accent3>
        <a:srgbClr val="D0BE40"/>
      </a:accent3>
      <a:accent4>
        <a:srgbClr val="877F6C"/>
      </a:accent4>
      <a:accent5>
        <a:srgbClr val="972109"/>
      </a:accent5>
      <a:accent6>
        <a:srgbClr val="AEB795"/>
      </a:accent6>
      <a:hlink>
        <a:srgbClr val="CC99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zoomScaleNormal="100" workbookViewId="0">
      <selection activeCell="A7" sqref="A7"/>
    </sheetView>
  </sheetViews>
  <sheetFormatPr defaultRowHeight="12.75" x14ac:dyDescent="0.2"/>
  <cols>
    <col min="1" max="1" width="44.42578125" style="1" customWidth="1"/>
    <col min="2" max="2" width="2.140625" style="1" customWidth="1"/>
    <col min="3" max="3" width="12" style="1" customWidth="1"/>
    <col min="4" max="4" width="12.140625" style="1" customWidth="1"/>
    <col min="5" max="5" width="2.140625" style="1" customWidth="1"/>
    <col min="6" max="6" width="12" style="1" customWidth="1"/>
    <col min="7" max="7" width="12.140625" style="1" customWidth="1"/>
    <col min="8" max="8" width="2.140625" style="1" customWidth="1"/>
    <col min="9" max="9" width="12" style="1" customWidth="1"/>
    <col min="10" max="10" width="12.140625" style="1" customWidth="1"/>
    <col min="11" max="16384" width="9.140625" style="1"/>
  </cols>
  <sheetData>
    <row r="1" spans="1:10" ht="13.5" thickBot="1" x14ac:dyDescent="0.25">
      <c r="A1" s="3"/>
      <c r="G1" s="54"/>
      <c r="J1" s="54" t="s">
        <v>1</v>
      </c>
    </row>
    <row r="2" spans="1:10" ht="15" customHeight="1" thickBot="1" x14ac:dyDescent="0.25">
      <c r="A2" s="77" t="s">
        <v>2</v>
      </c>
      <c r="B2" s="11"/>
      <c r="C2" s="79" t="s">
        <v>11</v>
      </c>
      <c r="D2" s="80"/>
      <c r="E2" s="11"/>
      <c r="F2" s="79" t="s">
        <v>12</v>
      </c>
      <c r="G2" s="80"/>
      <c r="H2" s="25"/>
      <c r="I2" s="81" t="s">
        <v>13</v>
      </c>
      <c r="J2" s="82"/>
    </row>
    <row r="3" spans="1:10" ht="13.5" thickBot="1" x14ac:dyDescent="0.25">
      <c r="A3" s="78"/>
      <c r="B3" s="27"/>
      <c r="C3" s="26" t="s">
        <v>3</v>
      </c>
      <c r="D3" s="8" t="s">
        <v>5</v>
      </c>
      <c r="E3" s="27"/>
      <c r="F3" s="26" t="s">
        <v>3</v>
      </c>
      <c r="G3" s="8" t="s">
        <v>5</v>
      </c>
      <c r="H3" s="48"/>
      <c r="I3" s="51" t="s">
        <v>3</v>
      </c>
      <c r="J3" s="52" t="s">
        <v>5</v>
      </c>
    </row>
    <row r="4" spans="1:10" ht="13.5" thickBot="1" x14ac:dyDescent="0.25">
      <c r="A4" s="72"/>
      <c r="B4" s="28"/>
      <c r="C4" s="9"/>
      <c r="D4" s="9"/>
      <c r="E4" s="28"/>
      <c r="F4" s="9"/>
      <c r="G4" s="9"/>
      <c r="H4" s="49"/>
      <c r="I4" s="49"/>
      <c r="J4" s="53"/>
    </row>
    <row r="5" spans="1:10" ht="26.25" thickBot="1" x14ac:dyDescent="0.25">
      <c r="A5" s="10" t="s">
        <v>14</v>
      </c>
      <c r="B5" s="29"/>
      <c r="C5" s="56">
        <f>C9+C11</f>
        <v>1800000</v>
      </c>
      <c r="D5" s="11"/>
      <c r="E5" s="29"/>
      <c r="F5" s="56">
        <f>F9+F11</f>
        <v>1800000</v>
      </c>
      <c r="G5" s="11"/>
      <c r="H5" s="50"/>
      <c r="I5" s="57">
        <f>I9+I11</f>
        <v>900000</v>
      </c>
      <c r="J5" s="12"/>
    </row>
    <row r="6" spans="1:10" s="5" customFormat="1" ht="13.5" thickBot="1" x14ac:dyDescent="0.25">
      <c r="A6" s="38"/>
      <c r="B6" s="36"/>
      <c r="C6" s="39"/>
      <c r="D6" s="6"/>
      <c r="E6" s="36"/>
      <c r="F6" s="39"/>
      <c r="G6" s="6"/>
      <c r="H6" s="36"/>
      <c r="I6" s="39"/>
      <c r="J6" s="6"/>
    </row>
    <row r="7" spans="1:10" ht="26.25" thickBot="1" x14ac:dyDescent="0.25">
      <c r="A7" s="40" t="s">
        <v>20</v>
      </c>
      <c r="B7" s="46"/>
      <c r="C7" s="45">
        <v>80000</v>
      </c>
      <c r="D7" s="43"/>
      <c r="E7" s="44"/>
      <c r="F7" s="42">
        <v>80000</v>
      </c>
      <c r="G7" s="43"/>
      <c r="H7" s="44"/>
      <c r="I7" s="43">
        <v>40000</v>
      </c>
      <c r="J7" s="44"/>
    </row>
    <row r="8" spans="1:10" ht="51" x14ac:dyDescent="0.2">
      <c r="A8" s="60" t="s">
        <v>15</v>
      </c>
      <c r="B8" s="31"/>
      <c r="C8" s="62">
        <v>450000</v>
      </c>
      <c r="D8" s="63"/>
      <c r="E8" s="20"/>
      <c r="F8" s="62">
        <v>450000</v>
      </c>
      <c r="G8" s="63"/>
      <c r="H8" s="20"/>
      <c r="I8" s="62">
        <v>225000</v>
      </c>
      <c r="J8" s="31"/>
    </row>
    <row r="9" spans="1:10" ht="13.5" thickBot="1" x14ac:dyDescent="0.25">
      <c r="A9" s="15" t="s">
        <v>19</v>
      </c>
      <c r="B9" s="33"/>
      <c r="C9" s="70">
        <f>C8</f>
        <v>450000</v>
      </c>
      <c r="D9" s="17">
        <v>2400</v>
      </c>
      <c r="E9" s="61"/>
      <c r="F9" s="70">
        <f>F8</f>
        <v>450000</v>
      </c>
      <c r="G9" s="17">
        <v>2400</v>
      </c>
      <c r="H9" s="61"/>
      <c r="I9" s="70">
        <f>I8</f>
        <v>225000</v>
      </c>
      <c r="J9" s="17"/>
    </row>
    <row r="10" spans="1:10" ht="13.5" thickBot="1" x14ac:dyDescent="0.25">
      <c r="B10" s="30"/>
      <c r="C10" s="2"/>
      <c r="D10" s="2"/>
      <c r="E10" s="30"/>
      <c r="F10" s="2"/>
      <c r="G10" s="2"/>
      <c r="H10" s="30"/>
      <c r="I10" s="2"/>
      <c r="J10" s="2"/>
    </row>
    <row r="11" spans="1:10" x14ac:dyDescent="0.2">
      <c r="A11" s="14" t="s">
        <v>6</v>
      </c>
      <c r="B11" s="31"/>
      <c r="C11" s="19">
        <f>9000000*0.2-C8</f>
        <v>1350000</v>
      </c>
      <c r="D11" s="31"/>
      <c r="E11" s="20"/>
      <c r="F11" s="19">
        <f>9000000*0.2-F8</f>
        <v>1350000</v>
      </c>
      <c r="G11" s="31"/>
      <c r="H11" s="20"/>
      <c r="I11" s="19">
        <f>9000000*0.1-I8</f>
        <v>675000</v>
      </c>
      <c r="J11" s="31"/>
    </row>
    <row r="12" spans="1:10" ht="13.5" thickBot="1" x14ac:dyDescent="0.25">
      <c r="A12" s="47" t="s">
        <v>7</v>
      </c>
      <c r="B12" s="32"/>
      <c r="C12" s="4">
        <f>C7</f>
        <v>80000</v>
      </c>
      <c r="D12" s="41"/>
      <c r="E12" s="21"/>
      <c r="F12" s="4">
        <f>F7</f>
        <v>80000</v>
      </c>
      <c r="G12" s="41"/>
      <c r="H12" s="21"/>
      <c r="I12" s="4">
        <f>I7</f>
        <v>40000</v>
      </c>
      <c r="J12" s="41"/>
    </row>
    <row r="13" spans="1:10" ht="13.5" thickBot="1" x14ac:dyDescent="0.25">
      <c r="A13" s="15" t="s">
        <v>16</v>
      </c>
      <c r="B13" s="34"/>
      <c r="C13" s="22">
        <f>SUM(C11:C12)</f>
        <v>1430000</v>
      </c>
      <c r="D13" s="37"/>
      <c r="E13" s="34"/>
      <c r="F13" s="22">
        <f>SUM(F11:F12)</f>
        <v>1430000</v>
      </c>
      <c r="G13" s="37">
        <f>G18</f>
        <v>317000</v>
      </c>
      <c r="H13" s="34"/>
      <c r="I13" s="22">
        <f>SUM(I11:I12)</f>
        <v>715000</v>
      </c>
      <c r="J13" s="37">
        <f>J18</f>
        <v>0</v>
      </c>
    </row>
    <row r="14" spans="1:10" ht="19.5" customHeight="1" x14ac:dyDescent="0.2">
      <c r="A14" s="59" t="s">
        <v>9</v>
      </c>
      <c r="B14" s="30"/>
      <c r="C14" s="2"/>
      <c r="D14" s="2"/>
      <c r="E14" s="30"/>
      <c r="F14" s="2"/>
      <c r="G14" s="2"/>
      <c r="H14" s="30"/>
      <c r="I14" s="75"/>
      <c r="J14" s="76"/>
    </row>
    <row r="15" spans="1:10" x14ac:dyDescent="0.2">
      <c r="A15" s="23" t="s">
        <v>4</v>
      </c>
      <c r="B15" s="35"/>
      <c r="C15" s="18"/>
      <c r="D15" s="13">
        <v>6000</v>
      </c>
      <c r="E15" s="35"/>
      <c r="F15" s="18"/>
      <c r="G15" s="13">
        <v>0</v>
      </c>
      <c r="H15" s="35"/>
      <c r="I15" s="65"/>
      <c r="J15" s="24">
        <v>0</v>
      </c>
    </row>
    <row r="16" spans="1:10" x14ac:dyDescent="0.2">
      <c r="A16" s="23" t="s">
        <v>0</v>
      </c>
      <c r="B16" s="35"/>
      <c r="C16" s="18"/>
      <c r="D16" s="13">
        <v>360000</v>
      </c>
      <c r="E16" s="35"/>
      <c r="F16" s="18"/>
      <c r="G16" s="13">
        <v>317000</v>
      </c>
      <c r="H16" s="35"/>
      <c r="I16" s="65"/>
      <c r="J16" s="24">
        <v>0</v>
      </c>
    </row>
    <row r="17" spans="1:10" x14ac:dyDescent="0.2">
      <c r="A17" s="23" t="s">
        <v>8</v>
      </c>
      <c r="B17" s="35"/>
      <c r="C17" s="18"/>
      <c r="D17" s="13">
        <v>100000</v>
      </c>
      <c r="E17" s="35"/>
      <c r="F17" s="18"/>
      <c r="G17" s="13">
        <v>0</v>
      </c>
      <c r="H17" s="35"/>
      <c r="I17" s="65"/>
      <c r="J17" s="24">
        <v>0</v>
      </c>
    </row>
    <row r="18" spans="1:10" ht="13.5" thickBot="1" x14ac:dyDescent="0.25">
      <c r="A18" s="15"/>
      <c r="B18" s="34"/>
      <c r="C18" s="22"/>
      <c r="D18" s="16">
        <f>SUM(D15:D17)</f>
        <v>466000</v>
      </c>
      <c r="E18" s="34"/>
      <c r="F18" s="22"/>
      <c r="G18" s="16">
        <f>SUM(G15:G17)</f>
        <v>317000</v>
      </c>
      <c r="H18" s="34"/>
      <c r="I18" s="64"/>
      <c r="J18" s="17">
        <f>SUM(J15:J17)</f>
        <v>0</v>
      </c>
    </row>
    <row r="19" spans="1:10" ht="13.5" thickBot="1" x14ac:dyDescent="0.25">
      <c r="A19" s="58"/>
      <c r="B19" s="6"/>
      <c r="C19" s="6"/>
      <c r="D19" s="6"/>
      <c r="E19" s="6"/>
      <c r="F19" s="6"/>
      <c r="G19" s="6"/>
      <c r="H19" s="6"/>
      <c r="I19" s="6"/>
      <c r="J19" s="6"/>
    </row>
    <row r="20" spans="1:10" ht="13.5" thickBot="1" x14ac:dyDescent="0.25">
      <c r="A20" s="68" t="s">
        <v>17</v>
      </c>
      <c r="B20" s="66"/>
      <c r="C20" s="69">
        <f>C13-D18</f>
        <v>964000</v>
      </c>
      <c r="D20" s="66"/>
      <c r="E20" s="66"/>
      <c r="F20" s="69">
        <f>F13-G18</f>
        <v>1113000</v>
      </c>
      <c r="G20" s="66"/>
      <c r="H20" s="66"/>
      <c r="I20" s="69">
        <f>I13-J18</f>
        <v>715000</v>
      </c>
      <c r="J20" s="67"/>
    </row>
    <row r="21" spans="1:10" x14ac:dyDescent="0.2">
      <c r="B21" s="2"/>
      <c r="C21" s="2"/>
      <c r="D21" s="2"/>
      <c r="E21" s="2"/>
      <c r="F21" s="2"/>
      <c r="G21" s="2"/>
      <c r="H21" s="2"/>
      <c r="I21" s="2"/>
      <c r="J21" s="2"/>
    </row>
    <row r="22" spans="1:10" ht="33.75" customHeight="1" x14ac:dyDescent="0.2">
      <c r="A22" s="83" t="s">
        <v>18</v>
      </c>
      <c r="B22" s="84"/>
      <c r="C22" s="84"/>
      <c r="D22" s="84"/>
      <c r="E22" s="84"/>
      <c r="F22" s="84"/>
      <c r="G22" s="84"/>
      <c r="H22" s="84"/>
      <c r="I22" s="84"/>
      <c r="J22" s="85"/>
    </row>
    <row r="23" spans="1:10" s="5" customFormat="1" ht="33.75" customHeight="1" x14ac:dyDescent="0.2">
      <c r="A23" s="71"/>
      <c r="B23" s="71"/>
      <c r="C23" s="71"/>
      <c r="D23" s="71"/>
      <c r="E23" s="71"/>
      <c r="F23" s="71"/>
      <c r="G23" s="71"/>
      <c r="H23" s="71"/>
      <c r="I23" s="71"/>
      <c r="J23" s="71"/>
    </row>
    <row r="24" spans="1:10" ht="15.75" customHeight="1" x14ac:dyDescent="0.2">
      <c r="A24" s="74"/>
      <c r="B24" s="74"/>
      <c r="C24" s="74"/>
      <c r="D24" s="74"/>
      <c r="E24" s="74"/>
      <c r="F24" s="74"/>
      <c r="G24" s="74"/>
      <c r="H24" s="5"/>
      <c r="I24" s="5"/>
      <c r="J24" s="5"/>
    </row>
    <row r="25" spans="1:10" x14ac:dyDescent="0.2">
      <c r="A25" s="1" t="s">
        <v>10</v>
      </c>
      <c r="B25" s="2"/>
      <c r="C25" s="2"/>
      <c r="D25" s="2"/>
      <c r="E25" s="2"/>
      <c r="F25" s="2"/>
      <c r="G25" s="73"/>
      <c r="H25" s="73"/>
      <c r="I25" s="73"/>
      <c r="J25" s="73"/>
    </row>
    <row r="26" spans="1:10" x14ac:dyDescent="0.2">
      <c r="B26" s="2"/>
      <c r="C26" s="2"/>
      <c r="D26" s="2"/>
      <c r="E26" s="2"/>
      <c r="F26" s="2"/>
      <c r="G26" s="73"/>
      <c r="H26" s="73"/>
      <c r="I26" s="73"/>
      <c r="J26" s="73"/>
    </row>
    <row r="27" spans="1:10" x14ac:dyDescent="0.2">
      <c r="B27" s="2"/>
      <c r="C27" s="2"/>
      <c r="D27" s="7"/>
      <c r="E27" s="2"/>
      <c r="F27" s="2"/>
      <c r="G27" s="2"/>
      <c r="H27" s="2"/>
      <c r="I27" s="2"/>
      <c r="J27" s="2"/>
    </row>
    <row r="28" spans="1:10" x14ac:dyDescent="0.2">
      <c r="B28" s="2"/>
      <c r="C28" s="2"/>
      <c r="D28" s="2"/>
      <c r="E28" s="2"/>
      <c r="F28" s="2"/>
      <c r="G28" s="2"/>
      <c r="H28" s="2"/>
      <c r="I28" s="2"/>
      <c r="J28" s="2"/>
    </row>
    <row r="29" spans="1:10" x14ac:dyDescent="0.2">
      <c r="B29" s="2"/>
      <c r="C29" s="2"/>
      <c r="D29" s="2"/>
      <c r="E29" s="2"/>
      <c r="F29" s="2"/>
      <c r="G29" s="2"/>
      <c r="H29" s="2"/>
      <c r="I29" s="2"/>
      <c r="J29" s="2"/>
    </row>
    <row r="30" spans="1:10" x14ac:dyDescent="0.2">
      <c r="B30" s="2"/>
      <c r="C30" s="2"/>
      <c r="D30" s="2"/>
      <c r="E30" s="2"/>
      <c r="F30" s="2"/>
      <c r="G30" s="2"/>
      <c r="H30" s="2"/>
      <c r="I30" s="2"/>
      <c r="J30" s="2"/>
    </row>
    <row r="31" spans="1:10" x14ac:dyDescent="0.2">
      <c r="C31" s="2"/>
    </row>
    <row r="32" spans="1:10" x14ac:dyDescent="0.2">
      <c r="C32" s="2"/>
    </row>
    <row r="33" spans="3:3" x14ac:dyDescent="0.2">
      <c r="C33" s="2"/>
    </row>
    <row r="34" spans="3:3" x14ac:dyDescent="0.2">
      <c r="C34" s="55"/>
    </row>
  </sheetData>
  <mergeCells count="9">
    <mergeCell ref="G25:J25"/>
    <mergeCell ref="G26:J26"/>
    <mergeCell ref="A24:G24"/>
    <mergeCell ref="I14:J14"/>
    <mergeCell ref="A2:A3"/>
    <mergeCell ref="C2:D2"/>
    <mergeCell ref="F2:G2"/>
    <mergeCell ref="I2:J2"/>
    <mergeCell ref="A22:J2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&amp;C&amp;"-,Félkövér"Előzetes kötelezettségvállalás lehetősége az NKA 2016-2018. évi bevétele terhére</oddHeader>
    <oddFooter>&amp;L&amp;"Verdana,Normál"&amp;9Készítette: Krucsainé Herter Anikó
NKA Igazgatósága főigazgatója&amp;R&amp;"Verdana,Normál"&amp;9Jóváhagyta: Doncsev András
az NKA alelnöke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Előzetes kötelezettségvállalás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Hetényi Márta</dc:creator>
  <cp:lastModifiedBy>agoston_papp</cp:lastModifiedBy>
  <cp:lastPrinted>2015-05-11T07:46:59Z</cp:lastPrinted>
  <dcterms:created xsi:type="dcterms:W3CDTF">2012-01-18T13:21:39Z</dcterms:created>
  <dcterms:modified xsi:type="dcterms:W3CDTF">2015-05-13T11:26:11Z</dcterms:modified>
</cp:coreProperties>
</file>